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4'!$12:$13</definedName>
    <definedName name="_xlnm.Print_Area" localSheetId="0">'приложение 4'!$A$1:$F$70</definedName>
  </definedNames>
  <calcPr fullCalcOnLoad="1"/>
</workbook>
</file>

<file path=xl/sharedStrings.xml><?xml version="1.0" encoding="utf-8"?>
<sst xmlns="http://schemas.openxmlformats.org/spreadsheetml/2006/main" count="231" uniqueCount="122">
  <si>
    <t>300</t>
  </si>
  <si>
    <t>к решению Совета</t>
  </si>
  <si>
    <t>народных депутатов</t>
  </si>
  <si>
    <t>(тыс. рублей)</t>
  </si>
  <si>
    <t>Документ, учреждение</t>
  </si>
  <si>
    <t>Бюджетная классификация</t>
  </si>
  <si>
    <t>Целевая статья</t>
  </si>
  <si>
    <t>Вид расходов</t>
  </si>
  <si>
    <t>100</t>
  </si>
  <si>
    <t>200</t>
  </si>
  <si>
    <t>800</t>
  </si>
  <si>
    <t>группам видов расходов, разделам, подразделам классификации расходов</t>
  </si>
  <si>
    <t>Муниципальные программы муниципального образования поселок Иванищи (сельское поселение) Гусь-Хрустального района Владимирской области</t>
  </si>
  <si>
    <t>Непрограммные расходы органов исполнительной власти</t>
  </si>
  <si>
    <t xml:space="preserve">Распределение бюджетных ассигнований по целевым статьям </t>
  </si>
  <si>
    <t>(муниципальным программам и не программным направлениям деятельности),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</si>
  <si>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</si>
  <si>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</si>
  <si>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Закупка товаров, работ и услуг для государственных (муниципальных) нужд</t>
  </si>
  <si>
    <t>Иные бюджетные ассигнования</t>
  </si>
  <si>
    <t>0111</t>
  </si>
  <si>
    <t>0113</t>
  </si>
  <si>
    <t>Межбюджетные трансферты</t>
  </si>
  <si>
    <t>0203</t>
  </si>
  <si>
    <t>0309</t>
  </si>
  <si>
    <t>0503</t>
  </si>
  <si>
    <t>0801</t>
  </si>
  <si>
    <t>600</t>
  </si>
  <si>
    <t>Социальное обеспечение и иные выплаты населению</t>
  </si>
  <si>
    <t>0804</t>
  </si>
  <si>
    <t>Раздел, подраздел</t>
  </si>
  <si>
    <t>Всего расходов</t>
  </si>
  <si>
    <t>0501</t>
  </si>
  <si>
    <t>1001</t>
  </si>
  <si>
    <t>Основное мероприятие "Поддержка и сохранение муниципальных учреждений культуры"</t>
  </si>
  <si>
    <t>Расходы на обеспечение деятельности муниципального бюджетного учреждения культуры "Иванищевское централизованное клубное объединение"</t>
  </si>
  <si>
    <t>020</t>
  </si>
  <si>
    <t>020 01</t>
  </si>
  <si>
    <t>999 00 0Г110</t>
  </si>
  <si>
    <t>999 00 00110</t>
  </si>
  <si>
    <t>999 00 00190</t>
  </si>
  <si>
    <t>999 00 00590</t>
  </si>
  <si>
    <t>999 00 51180</t>
  </si>
  <si>
    <t>999 00 2Ж030</t>
  </si>
  <si>
    <t>999 00 2Б050</t>
  </si>
  <si>
    <t>999 00 2Б070</t>
  </si>
  <si>
    <t>999 00 2Б080</t>
  </si>
  <si>
    <t>999 00 70230</t>
  </si>
  <si>
    <t>999 00 ЦБ50</t>
  </si>
  <si>
    <t>999 00 ЦБ590</t>
  </si>
  <si>
    <t>Основное мероприяти: "Развитие системы безопасности и защищенности муниципального образования от пожаров,  угроз природного и техногенного характера"</t>
  </si>
  <si>
    <t>Устройство защитных противопожарных полос (опашка).</t>
  </si>
  <si>
    <t>Предоставление субсидий бюджетным, автономным учреждениям и иным некоммерческим организациям</t>
  </si>
  <si>
    <t>2018 год</t>
  </si>
  <si>
    <t>30,0</t>
  </si>
  <si>
    <t>2,5</t>
  </si>
  <si>
    <t>4,7</t>
  </si>
  <si>
    <t>59,7</t>
  </si>
  <si>
    <t>19,4</t>
  </si>
  <si>
    <t>020 01 2Ч020</t>
  </si>
  <si>
    <t>Муниципальная 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 МО поселок Иванищи (сельское поселение) на 2018-2020 годы»</t>
  </si>
  <si>
    <r>
      <t>Муниципальная программа "Развитие и сохранение культуры муниципального образования поселок Иванищи (сельское поселение) на 2018-2020 годы"</t>
    </r>
    <r>
      <rPr>
        <i/>
        <sz val="10.5"/>
        <color indexed="8"/>
        <rFont val="Times New Roman"/>
        <family val="1"/>
      </rPr>
      <t xml:space="preserve">  </t>
    </r>
  </si>
  <si>
    <t>1465,4</t>
  </si>
  <si>
    <t>Расходы на выплаты по оплате труда главы муниципального образования</t>
  </si>
  <si>
    <t>570,8</t>
  </si>
  <si>
    <t xml:space="preserve">Расходы на выплаты по оплате труда работников органов местного самоуправления </t>
  </si>
  <si>
    <t>506,5</t>
  </si>
  <si>
    <t xml:space="preserve">Расходы на обеспечение функций органов местного самоуправления </t>
  </si>
  <si>
    <t>25</t>
  </si>
  <si>
    <t>30</t>
  </si>
  <si>
    <t>Уплата членских взносов в ассоциацию "Совет муниципальных образований Владимирской области"</t>
  </si>
  <si>
    <t>999 00 20060</t>
  </si>
  <si>
    <t>999 00 ИИ410</t>
  </si>
  <si>
    <t xml:space="preserve">Расходы на обеспнчение деятельности (оказание услуг) подведомственных учреждений </t>
  </si>
  <si>
    <t>1024,4</t>
  </si>
  <si>
    <t>893,7</t>
  </si>
  <si>
    <t>80,1</t>
  </si>
  <si>
    <t xml:space="preserve">Осуществление первичного воинского учета на территориях, где отсутствуют военные комиссариаты </t>
  </si>
  <si>
    <t>146,9</t>
  </si>
  <si>
    <t xml:space="preserve">Расходы на мероприятия в области жилищного хозяйства </t>
  </si>
  <si>
    <t xml:space="preserve">Взносы на капитальный ремонт многоквартирных домов </t>
  </si>
  <si>
    <t xml:space="preserve">Расходы на мероприятия в области коммунального хозяйства </t>
  </si>
  <si>
    <t>0502</t>
  </si>
  <si>
    <t>9,5</t>
  </si>
  <si>
    <t>56</t>
  </si>
  <si>
    <t>46,5</t>
  </si>
  <si>
    <t xml:space="preserve">Уличное освещение </t>
  </si>
  <si>
    <t xml:space="preserve">Организация и содержание мест захоронения </t>
  </si>
  <si>
    <t xml:space="preserve">Прочие мероприятия по благоустройству поселения </t>
  </si>
  <si>
    <t>33,3</t>
  </si>
  <si>
    <t>546,7</t>
  </si>
  <si>
    <t>46,2</t>
  </si>
  <si>
    <t>Пенсия за выслугу лет муниципальным служащим и лицам, замещавшим муниципальные должности</t>
  </si>
  <si>
    <t>999 00 10950</t>
  </si>
  <si>
    <t xml:space="preserve">Расходы на мероприятия в области спорта и физической культуры </t>
  </si>
  <si>
    <t>999 00 2Ф110</t>
  </si>
  <si>
    <t>1101</t>
  </si>
  <si>
    <t>999 00 2Ж100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</si>
  <si>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</si>
  <si>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Ликвидация мест несанкционированного размещения отходов</t>
  </si>
  <si>
    <t>999 00 20150</t>
  </si>
  <si>
    <t>0605</t>
  </si>
  <si>
    <t>20</t>
  </si>
  <si>
    <t>593,4</t>
  </si>
  <si>
    <t>010</t>
  </si>
  <si>
    <t>010 01</t>
  </si>
  <si>
    <t>010 01 Д0590</t>
  </si>
  <si>
    <t>591,7</t>
  </si>
  <si>
    <t>Приложение 10</t>
  </si>
  <si>
    <t>500</t>
  </si>
  <si>
    <t>Резервные фонды местных администраций</t>
  </si>
  <si>
    <t xml:space="preserve">Расходы на обеспечение деятельности (оказание услуг) централизованных бухгалтерий </t>
  </si>
  <si>
    <t>999 00 09601</t>
  </si>
  <si>
    <t>999 00 2Л040</t>
  </si>
  <si>
    <t>на 2018 и 2019 годы</t>
  </si>
  <si>
    <t>2019 год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</si>
  <si>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</si>
  <si>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от 20.12.2016 № 46</t>
  </si>
  <si>
    <t>5,2</t>
  </si>
  <si>
    <t>152,1</t>
  </si>
  <si>
    <t>101,1</t>
  </si>
  <si>
    <t>119,5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</si>
</sst>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168" fontId="6" fillId="0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shrinkToFit="1"/>
    </xf>
    <xf numFmtId="49" fontId="11" fillId="33" borderId="10" xfId="0" applyNumberFormat="1" applyFont="1" applyFill="1" applyBorder="1" applyAlignment="1">
      <alignment horizontal="center" vertical="top" shrinkToFit="1"/>
    </xf>
    <xf numFmtId="168" fontId="11" fillId="33" borderId="10" xfId="0" applyNumberFormat="1" applyFont="1" applyFill="1" applyBorder="1" applyAlignment="1">
      <alignment horizontal="right" vertical="top" shrinkToFit="1"/>
    </xf>
    <xf numFmtId="0" fontId="10" fillId="33" borderId="11" xfId="0" applyFont="1" applyFill="1" applyBorder="1" applyAlignment="1">
      <alignment vertical="top" wrapText="1"/>
    </xf>
    <xf numFmtId="168" fontId="10" fillId="33" borderId="10" xfId="0" applyNumberFormat="1" applyFont="1" applyFill="1" applyBorder="1" applyAlignment="1">
      <alignment horizontal="right" vertical="top" shrinkToFit="1"/>
    </xf>
    <xf numFmtId="0" fontId="14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168" fontId="11" fillId="33" borderId="12" xfId="0" applyNumberFormat="1" applyFont="1" applyFill="1" applyBorder="1" applyAlignment="1">
      <alignment horizontal="right" vertical="top" shrinkToFit="1"/>
    </xf>
    <xf numFmtId="0" fontId="13" fillId="0" borderId="10" xfId="0" applyFont="1" applyBorder="1" applyAlignment="1">
      <alignment horizontal="left" vertical="top" wrapText="1" indent="2"/>
    </xf>
    <xf numFmtId="0" fontId="13" fillId="0" borderId="10" xfId="0" applyFont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horizontal="left" vertical="top" wrapText="1" indent="2"/>
    </xf>
    <xf numFmtId="168" fontId="15" fillId="34" borderId="10" xfId="0" applyNumberFormat="1" applyFont="1" applyFill="1" applyBorder="1" applyAlignment="1" quotePrefix="1">
      <alignment horizontal="left" vertical="top" wrapText="1"/>
    </xf>
    <xf numFmtId="168" fontId="12" fillId="34" borderId="10" xfId="0" applyNumberFormat="1" applyFont="1" applyFill="1" applyBorder="1" applyAlignment="1" quotePrefix="1">
      <alignment horizontal="center" vertical="top" wrapText="1"/>
    </xf>
    <xf numFmtId="168" fontId="13" fillId="34" borderId="10" xfId="0" applyNumberFormat="1" applyFont="1" applyFill="1" applyBorder="1" applyAlignment="1" quotePrefix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top" shrinkToFit="1"/>
    </xf>
    <xf numFmtId="0" fontId="12" fillId="0" borderId="10" xfId="0" applyFont="1" applyFill="1" applyBorder="1" applyAlignment="1">
      <alignment horizontal="left" vertical="top" wrapText="1" indent="2"/>
    </xf>
    <xf numFmtId="168" fontId="12" fillId="33" borderId="10" xfId="0" applyNumberFormat="1" applyFont="1" applyFill="1" applyBorder="1" applyAlignment="1">
      <alignment/>
    </xf>
    <xf numFmtId="168" fontId="14" fillId="33" borderId="10" xfId="0" applyNumberFormat="1" applyFont="1" applyFill="1" applyBorder="1" applyAlignment="1">
      <alignment horizontal="right" vertical="top" shrinkToFit="1"/>
    </xf>
    <xf numFmtId="168" fontId="14" fillId="33" borderId="12" xfId="0" applyNumberFormat="1" applyFont="1" applyFill="1" applyBorder="1" applyAlignment="1">
      <alignment horizontal="right" vertical="top" shrinkToFit="1"/>
    </xf>
    <xf numFmtId="49" fontId="10" fillId="33" borderId="10" xfId="0" applyNumberFormat="1" applyFont="1" applyFill="1" applyBorder="1" applyAlignment="1">
      <alignment horizontal="left" vertical="top" shrinkToFit="1"/>
    </xf>
    <xf numFmtId="49" fontId="11" fillId="33" borderId="10" xfId="0" applyNumberFormat="1" applyFont="1" applyFill="1" applyBorder="1" applyAlignment="1">
      <alignment horizontal="right" vertical="top" shrinkToFit="1"/>
    </xf>
    <xf numFmtId="49" fontId="14" fillId="33" borderId="10" xfId="0" applyNumberFormat="1" applyFont="1" applyFill="1" applyBorder="1" applyAlignment="1">
      <alignment horizontal="right" vertical="top" shrinkToFit="1"/>
    </xf>
    <xf numFmtId="0" fontId="13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168" fontId="14" fillId="0" borderId="12" xfId="0" applyNumberFormat="1" applyFont="1" applyFill="1" applyBorder="1" applyAlignment="1">
      <alignment horizontal="right" vertical="top" shrinkToFit="1"/>
    </xf>
    <xf numFmtId="169" fontId="14" fillId="33" borderId="10" xfId="0" applyNumberFormat="1" applyFont="1" applyFill="1" applyBorder="1" applyAlignment="1">
      <alignment horizontal="right" vertical="top" shrinkToFit="1"/>
    </xf>
    <xf numFmtId="169" fontId="11" fillId="33" borderId="10" xfId="0" applyNumberFormat="1" applyFont="1" applyFill="1" applyBorder="1" applyAlignment="1">
      <alignment horizontal="right" vertical="top" shrinkToFit="1"/>
    </xf>
    <xf numFmtId="168" fontId="12" fillId="33" borderId="10" xfId="0" applyNumberFormat="1" applyFont="1" applyFill="1" applyBorder="1" applyAlignment="1">
      <alignment horizontal="right" vertical="top"/>
    </xf>
    <xf numFmtId="49" fontId="11" fillId="33" borderId="12" xfId="0" applyNumberFormat="1" applyFont="1" applyFill="1" applyBorder="1" applyAlignment="1">
      <alignment horizontal="right" vertical="top" shrinkToFit="1"/>
    </xf>
    <xf numFmtId="49" fontId="13" fillId="0" borderId="12" xfId="0" applyNumberFormat="1" applyFont="1" applyFill="1" applyBorder="1" applyAlignment="1">
      <alignment horizontal="right" vertical="top" shrinkToFit="1"/>
    </xf>
    <xf numFmtId="49" fontId="11" fillId="0" borderId="12" xfId="0" applyNumberFormat="1" applyFont="1" applyFill="1" applyBorder="1" applyAlignment="1">
      <alignment horizontal="right" vertical="top" shrinkToFit="1"/>
    </xf>
    <xf numFmtId="0" fontId="13" fillId="33" borderId="10" xfId="0" applyFont="1" applyFill="1" applyBorder="1" applyAlignment="1">
      <alignment horizontal="right" vertical="justify"/>
    </xf>
    <xf numFmtId="0" fontId="13" fillId="33" borderId="10" xfId="0" applyFont="1" applyFill="1" applyBorder="1" applyAlignment="1">
      <alignment horizontal="right" vertical="top"/>
    </xf>
    <xf numFmtId="169" fontId="15" fillId="33" borderId="10" xfId="0" applyNumberFormat="1" applyFont="1" applyFill="1" applyBorder="1" applyAlignment="1">
      <alignment horizontal="right" vertical="top"/>
    </xf>
    <xf numFmtId="169" fontId="13" fillId="33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1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right" vertical="top" shrinkToFit="1"/>
    </xf>
    <xf numFmtId="168" fontId="15" fillId="34" borderId="11" xfId="52" applyNumberFormat="1" applyFont="1" applyFill="1" applyBorder="1" applyAlignment="1">
      <alignment horizontal="left" vertical="top" wrapText="1"/>
      <protection/>
    </xf>
    <xf numFmtId="169" fontId="13" fillId="0" borderId="12" xfId="0" applyNumberFormat="1" applyFont="1" applyFill="1" applyBorder="1" applyAlignment="1">
      <alignment horizontal="right" vertical="top" shrinkToFit="1"/>
    </xf>
    <xf numFmtId="169" fontId="11" fillId="33" borderId="12" xfId="0" applyNumberFormat="1" applyFont="1" applyFill="1" applyBorder="1" applyAlignment="1">
      <alignment horizontal="right" vertical="top" shrinkToFit="1"/>
    </xf>
    <xf numFmtId="171" fontId="13" fillId="0" borderId="12" xfId="0" applyNumberFormat="1" applyFont="1" applyFill="1" applyBorder="1" applyAlignment="1">
      <alignment horizontal="right" vertical="top" shrinkToFit="1"/>
    </xf>
    <xf numFmtId="49" fontId="12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68" fontId="17" fillId="33" borderId="10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020481080008000006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70"/>
  <sheetViews>
    <sheetView showGridLines="0" tabSelected="1" view="pageBreakPreview" zoomScaleSheetLayoutView="100" zoomScalePageLayoutView="0" workbookViewId="0" topLeftCell="A67">
      <selection activeCell="F56" sqref="F56"/>
    </sheetView>
  </sheetViews>
  <sheetFormatPr defaultColWidth="9.140625" defaultRowHeight="15"/>
  <cols>
    <col min="1" max="1" width="51.00390625" style="1" customWidth="1"/>
    <col min="2" max="2" width="13.57421875" style="1" customWidth="1"/>
    <col min="3" max="4" width="8.421875" style="1" customWidth="1"/>
    <col min="5" max="5" width="9.28125" style="1" customWidth="1"/>
    <col min="6" max="6" width="9.7109375" style="1" customWidth="1"/>
    <col min="7" max="16384" width="9.140625" style="1" customWidth="1"/>
  </cols>
  <sheetData>
    <row r="1" spans="1:6" ht="15.75">
      <c r="A1" s="2"/>
      <c r="B1" s="2"/>
      <c r="C1" s="4"/>
      <c r="D1" s="65" t="s">
        <v>108</v>
      </c>
      <c r="E1" s="65"/>
      <c r="F1" s="65"/>
    </row>
    <row r="2" spans="1:6" ht="10.5" customHeight="1">
      <c r="A2" s="2"/>
      <c r="B2" s="2"/>
      <c r="C2" s="2"/>
      <c r="D2" s="65" t="s">
        <v>1</v>
      </c>
      <c r="E2" s="65"/>
      <c r="F2" s="65"/>
    </row>
    <row r="3" spans="1:6" ht="9.75" customHeight="1">
      <c r="A3" s="3"/>
      <c r="B3" s="3"/>
      <c r="C3" s="3"/>
      <c r="D3" s="65" t="s">
        <v>2</v>
      </c>
      <c r="E3" s="65"/>
      <c r="F3" s="65"/>
    </row>
    <row r="4" spans="1:6" ht="13.5" customHeight="1">
      <c r="A4" s="2"/>
      <c r="B4" s="2"/>
      <c r="C4" s="2"/>
      <c r="D4" s="65" t="s">
        <v>117</v>
      </c>
      <c r="E4" s="65"/>
      <c r="F4" s="65"/>
    </row>
    <row r="5" spans="1:6" ht="15.75">
      <c r="A5" s="3"/>
      <c r="B5" s="3"/>
      <c r="C5" s="3"/>
      <c r="D5" s="3"/>
      <c r="E5" s="3"/>
      <c r="F5" s="5"/>
    </row>
    <row r="6" spans="1:6" ht="15.75">
      <c r="A6" s="6"/>
      <c r="B6" s="3"/>
      <c r="C6" s="3"/>
      <c r="D6" s="3"/>
      <c r="E6" s="3"/>
      <c r="F6" s="5"/>
    </row>
    <row r="7" spans="1:6" ht="19.5" customHeight="1">
      <c r="A7" s="66" t="s">
        <v>14</v>
      </c>
      <c r="B7" s="66"/>
      <c r="C7" s="66"/>
      <c r="D7" s="66"/>
      <c r="E7" s="66"/>
      <c r="F7" s="66"/>
    </row>
    <row r="8" spans="1:6" ht="16.5" customHeight="1">
      <c r="A8" s="66" t="s">
        <v>15</v>
      </c>
      <c r="B8" s="66"/>
      <c r="C8" s="66"/>
      <c r="D8" s="66"/>
      <c r="E8" s="66"/>
      <c r="F8" s="66"/>
    </row>
    <row r="9" spans="1:6" ht="18.75">
      <c r="A9" s="67" t="s">
        <v>11</v>
      </c>
      <c r="B9" s="67"/>
      <c r="C9" s="67"/>
      <c r="D9" s="67"/>
      <c r="E9" s="67"/>
      <c r="F9" s="67"/>
    </row>
    <row r="10" spans="1:6" ht="18.75">
      <c r="A10" s="68" t="s">
        <v>114</v>
      </c>
      <c r="B10" s="68"/>
      <c r="C10" s="68"/>
      <c r="D10" s="68"/>
      <c r="E10" s="68"/>
      <c r="F10" s="68"/>
    </row>
    <row r="11" spans="1:6" ht="15">
      <c r="A11" s="7"/>
      <c r="B11" s="8"/>
      <c r="C11" s="8"/>
      <c r="D11" s="8"/>
      <c r="E11" s="8"/>
      <c r="F11" s="9" t="s">
        <v>3</v>
      </c>
    </row>
    <row r="12" spans="1:6" ht="15">
      <c r="A12" s="69" t="s">
        <v>4</v>
      </c>
      <c r="B12" s="71" t="s">
        <v>5</v>
      </c>
      <c r="C12" s="71"/>
      <c r="D12" s="71"/>
      <c r="E12" s="73" t="s">
        <v>53</v>
      </c>
      <c r="F12" s="72" t="s">
        <v>115</v>
      </c>
    </row>
    <row r="13" spans="1:6" ht="33.75">
      <c r="A13" s="70"/>
      <c r="B13" s="11" t="s">
        <v>6</v>
      </c>
      <c r="C13" s="11" t="s">
        <v>7</v>
      </c>
      <c r="D13" s="11" t="s">
        <v>30</v>
      </c>
      <c r="E13" s="74"/>
      <c r="F13" s="72"/>
    </row>
    <row r="14" spans="1:6" ht="46.5" customHeight="1">
      <c r="A14" s="12" t="s">
        <v>12</v>
      </c>
      <c r="B14" s="11"/>
      <c r="C14" s="11"/>
      <c r="D14" s="11"/>
      <c r="E14" s="17">
        <f>E21+E15</f>
        <v>1495.4</v>
      </c>
      <c r="F14" s="17">
        <f>F21+F15</f>
        <v>1495.4</v>
      </c>
    </row>
    <row r="15" spans="1:6" ht="42" customHeight="1">
      <c r="A15" s="54" t="s">
        <v>61</v>
      </c>
      <c r="B15" s="35" t="s">
        <v>104</v>
      </c>
      <c r="C15" s="30"/>
      <c r="D15" s="30"/>
      <c r="E15" s="17" t="str">
        <f>E16</f>
        <v>1465,4</v>
      </c>
      <c r="F15" s="17">
        <f>F16</f>
        <v>1465.4</v>
      </c>
    </row>
    <row r="16" spans="1:6" ht="27.75">
      <c r="A16" s="55" t="s">
        <v>34</v>
      </c>
      <c r="B16" s="35" t="s">
        <v>105</v>
      </c>
      <c r="C16" s="30"/>
      <c r="D16" s="30"/>
      <c r="E16" s="15" t="str">
        <f>E17</f>
        <v>1465,4</v>
      </c>
      <c r="F16" s="15">
        <f>F17</f>
        <v>1465.4</v>
      </c>
    </row>
    <row r="17" spans="1:6" ht="41.25">
      <c r="A17" s="56" t="s">
        <v>35</v>
      </c>
      <c r="B17" s="62" t="s">
        <v>106</v>
      </c>
      <c r="C17" s="14"/>
      <c r="D17" s="14"/>
      <c r="E17" s="36" t="s">
        <v>62</v>
      </c>
      <c r="F17" s="33">
        <v>1465.4</v>
      </c>
    </row>
    <row r="18" spans="1:6" ht="27">
      <c r="A18" s="26" t="s">
        <v>52</v>
      </c>
      <c r="B18" s="63" t="s">
        <v>106</v>
      </c>
      <c r="C18" s="13" t="s">
        <v>27</v>
      </c>
      <c r="D18" s="14" t="s">
        <v>26</v>
      </c>
      <c r="E18" s="36" t="s">
        <v>62</v>
      </c>
      <c r="F18" s="15">
        <v>1465.4</v>
      </c>
    </row>
    <row r="19" spans="1:6" ht="87.75" customHeight="1">
      <c r="A19" s="53" t="s">
        <v>60</v>
      </c>
      <c r="B19" s="35" t="s">
        <v>36</v>
      </c>
      <c r="C19" s="14"/>
      <c r="D19" s="14"/>
      <c r="E19" s="57" t="s">
        <v>54</v>
      </c>
      <c r="F19" s="45">
        <v>30</v>
      </c>
    </row>
    <row r="20" spans="1:6" ht="42" customHeight="1">
      <c r="A20" s="38" t="s">
        <v>50</v>
      </c>
      <c r="B20" s="35" t="s">
        <v>37</v>
      </c>
      <c r="C20" s="30"/>
      <c r="D20" s="30"/>
      <c r="E20" s="37" t="s">
        <v>54</v>
      </c>
      <c r="F20" s="15">
        <v>30</v>
      </c>
    </row>
    <row r="21" spans="1:6" ht="17.25" customHeight="1">
      <c r="A21" s="39" t="s">
        <v>51</v>
      </c>
      <c r="B21" s="62" t="s">
        <v>59</v>
      </c>
      <c r="C21" s="14" t="s">
        <v>9</v>
      </c>
      <c r="D21" s="14" t="s">
        <v>24</v>
      </c>
      <c r="E21" s="36" t="s">
        <v>54</v>
      </c>
      <c r="F21" s="15">
        <v>30</v>
      </c>
    </row>
    <row r="22" spans="1:6" ht="31.5" customHeight="1">
      <c r="A22" s="26" t="s">
        <v>18</v>
      </c>
      <c r="B22" s="63" t="s">
        <v>59</v>
      </c>
      <c r="C22" s="13" t="s">
        <v>9</v>
      </c>
      <c r="D22" s="14" t="s">
        <v>24</v>
      </c>
      <c r="E22" s="36" t="s">
        <v>54</v>
      </c>
      <c r="F22" s="15">
        <v>30</v>
      </c>
    </row>
    <row r="23" spans="1:6" ht="27">
      <c r="A23" s="16" t="s">
        <v>13</v>
      </c>
      <c r="B23" s="14"/>
      <c r="C23" s="14"/>
      <c r="D23" s="14"/>
      <c r="E23" s="17">
        <f>E24+E26+E28+E30+E32+E34+E38+E40+E42+E45+E47+E49+E52+E54+E56+E59+E61+E63+E66+E68</f>
        <v>5192.499999999999</v>
      </c>
      <c r="F23" s="17">
        <f>F24+F26+F28+F30+F32+F34+F38+F40+F42+F45+F47+F49+F52+F54+F56+F59+F61+F63+F66+F68</f>
        <v>5025.899999999999</v>
      </c>
    </row>
    <row r="24" spans="1:6" ht="32.25" customHeight="1">
      <c r="A24" s="23" t="s">
        <v>63</v>
      </c>
      <c r="B24" s="19" t="s">
        <v>38</v>
      </c>
      <c r="C24" s="14"/>
      <c r="D24" s="14"/>
      <c r="E24" s="46" t="s">
        <v>64</v>
      </c>
      <c r="F24" s="34">
        <v>570.8</v>
      </c>
    </row>
    <row r="25" spans="1:6" s="10" customFormat="1" ht="72.75" customHeight="1">
      <c r="A25" s="21" t="s">
        <v>16</v>
      </c>
      <c r="B25" s="22" t="s">
        <v>38</v>
      </c>
      <c r="C25" s="13" t="s">
        <v>8</v>
      </c>
      <c r="D25" s="14" t="s">
        <v>17</v>
      </c>
      <c r="E25" s="46" t="s">
        <v>64</v>
      </c>
      <c r="F25" s="20">
        <v>570.8</v>
      </c>
    </row>
    <row r="26" spans="1:6" s="10" customFormat="1" ht="27">
      <c r="A26" s="23" t="s">
        <v>65</v>
      </c>
      <c r="B26" s="19" t="s">
        <v>39</v>
      </c>
      <c r="C26" s="14"/>
      <c r="D26" s="14"/>
      <c r="E26" s="46" t="s">
        <v>66</v>
      </c>
      <c r="F26" s="34">
        <v>506.5</v>
      </c>
    </row>
    <row r="27" spans="1:6" s="10" customFormat="1" ht="67.5">
      <c r="A27" s="21" t="s">
        <v>16</v>
      </c>
      <c r="B27" s="22" t="s">
        <v>39</v>
      </c>
      <c r="C27" s="13" t="s">
        <v>8</v>
      </c>
      <c r="D27" s="14" t="s">
        <v>17</v>
      </c>
      <c r="E27" s="46" t="s">
        <v>66</v>
      </c>
      <c r="F27" s="20">
        <v>506.5</v>
      </c>
    </row>
    <row r="28" spans="1:6" s="10" customFormat="1" ht="27">
      <c r="A28" s="23" t="s">
        <v>67</v>
      </c>
      <c r="B28" s="25" t="s">
        <v>40</v>
      </c>
      <c r="C28" s="14"/>
      <c r="D28" s="24"/>
      <c r="E28" s="59" t="s">
        <v>68</v>
      </c>
      <c r="F28" s="34">
        <v>25</v>
      </c>
    </row>
    <row r="29" spans="1:6" s="10" customFormat="1" ht="27">
      <c r="A29" s="26" t="s">
        <v>18</v>
      </c>
      <c r="B29" s="24" t="s">
        <v>40</v>
      </c>
      <c r="C29" s="13" t="s">
        <v>9</v>
      </c>
      <c r="D29" s="24" t="s">
        <v>17</v>
      </c>
      <c r="E29" s="59" t="s">
        <v>68</v>
      </c>
      <c r="F29" s="20">
        <v>25</v>
      </c>
    </row>
    <row r="30" spans="1:6" s="10" customFormat="1" ht="15">
      <c r="A30" s="18" t="s">
        <v>110</v>
      </c>
      <c r="B30" s="25" t="s">
        <v>97</v>
      </c>
      <c r="C30" s="14"/>
      <c r="D30" s="14"/>
      <c r="E30" s="60" t="s">
        <v>69</v>
      </c>
      <c r="F30" s="34">
        <v>30</v>
      </c>
    </row>
    <row r="31" spans="1:6" s="10" customFormat="1" ht="15">
      <c r="A31" s="26" t="s">
        <v>19</v>
      </c>
      <c r="B31" s="24" t="s">
        <v>97</v>
      </c>
      <c r="C31" s="40">
        <v>800</v>
      </c>
      <c r="D31" s="14" t="s">
        <v>20</v>
      </c>
      <c r="E31" s="60" t="s">
        <v>69</v>
      </c>
      <c r="F31" s="20">
        <v>30</v>
      </c>
    </row>
    <row r="32" spans="1:6" s="10" customFormat="1" ht="27">
      <c r="A32" s="23" t="s">
        <v>67</v>
      </c>
      <c r="B32" s="25" t="s">
        <v>40</v>
      </c>
      <c r="C32" s="13"/>
      <c r="D32" s="24"/>
      <c r="E32" s="34">
        <v>21.1</v>
      </c>
      <c r="F32" s="34">
        <v>21.1</v>
      </c>
    </row>
    <row r="33" spans="1:6" s="10" customFormat="1" ht="15">
      <c r="A33" s="26" t="s">
        <v>22</v>
      </c>
      <c r="B33" s="25" t="s">
        <v>40</v>
      </c>
      <c r="C33" s="13" t="s">
        <v>109</v>
      </c>
      <c r="D33" s="24" t="s">
        <v>21</v>
      </c>
      <c r="E33" s="20">
        <v>21.1</v>
      </c>
      <c r="F33" s="20">
        <v>21.1</v>
      </c>
    </row>
    <row r="34" spans="1:6" s="10" customFormat="1" ht="27">
      <c r="A34" s="23" t="s">
        <v>73</v>
      </c>
      <c r="B34" s="25" t="s">
        <v>41</v>
      </c>
      <c r="C34" s="13"/>
      <c r="D34" s="24"/>
      <c r="E34" s="34">
        <f>E35+E36+E37</f>
        <v>1998.2</v>
      </c>
      <c r="F34" s="34">
        <f>F35+F36+F37</f>
        <v>1998.2</v>
      </c>
    </row>
    <row r="35" spans="1:6" s="10" customFormat="1" ht="67.5">
      <c r="A35" s="21" t="s">
        <v>16</v>
      </c>
      <c r="B35" s="24" t="s">
        <v>41</v>
      </c>
      <c r="C35" s="13" t="s">
        <v>8</v>
      </c>
      <c r="D35" s="24" t="s">
        <v>21</v>
      </c>
      <c r="E35" s="47" t="s">
        <v>74</v>
      </c>
      <c r="F35" s="20">
        <v>1024.4</v>
      </c>
    </row>
    <row r="36" spans="1:6" s="10" customFormat="1" ht="27">
      <c r="A36" s="26" t="s">
        <v>18</v>
      </c>
      <c r="B36" s="24" t="s">
        <v>41</v>
      </c>
      <c r="C36" s="13" t="s">
        <v>9</v>
      </c>
      <c r="D36" s="24" t="s">
        <v>21</v>
      </c>
      <c r="E36" s="47" t="s">
        <v>75</v>
      </c>
      <c r="F36" s="20">
        <v>893.7</v>
      </c>
    </row>
    <row r="37" spans="1:6" s="10" customFormat="1" ht="15">
      <c r="A37" s="26" t="s">
        <v>19</v>
      </c>
      <c r="B37" s="24" t="s">
        <v>41</v>
      </c>
      <c r="C37" s="13" t="s">
        <v>10</v>
      </c>
      <c r="D37" s="24" t="s">
        <v>21</v>
      </c>
      <c r="E37" s="47" t="s">
        <v>76</v>
      </c>
      <c r="F37" s="20">
        <v>80.1</v>
      </c>
    </row>
    <row r="38" spans="1:6" s="10" customFormat="1" ht="27.75">
      <c r="A38" s="41" t="s">
        <v>70</v>
      </c>
      <c r="B38" s="25" t="s">
        <v>71</v>
      </c>
      <c r="C38" s="14"/>
      <c r="D38" s="14"/>
      <c r="E38" s="46" t="s">
        <v>55</v>
      </c>
      <c r="F38" s="34">
        <v>2.5</v>
      </c>
    </row>
    <row r="39" spans="1:6" s="10" customFormat="1" ht="15">
      <c r="A39" s="26" t="s">
        <v>19</v>
      </c>
      <c r="B39" s="24" t="s">
        <v>71</v>
      </c>
      <c r="C39" s="13" t="s">
        <v>10</v>
      </c>
      <c r="D39" s="14" t="s">
        <v>21</v>
      </c>
      <c r="E39" s="46" t="s">
        <v>55</v>
      </c>
      <c r="F39" s="20">
        <v>2.5</v>
      </c>
    </row>
    <row r="40" spans="1:6" s="10" customFormat="1" ht="45.75" customHeight="1">
      <c r="A40" s="27" t="s">
        <v>98</v>
      </c>
      <c r="B40" s="28" t="s">
        <v>72</v>
      </c>
      <c r="C40" s="25"/>
      <c r="D40" s="24"/>
      <c r="E40" s="61" t="s">
        <v>69</v>
      </c>
      <c r="F40" s="34">
        <v>30</v>
      </c>
    </row>
    <row r="41" spans="1:6" s="10" customFormat="1" ht="27">
      <c r="A41" s="26" t="s">
        <v>18</v>
      </c>
      <c r="B41" s="29" t="s">
        <v>72</v>
      </c>
      <c r="C41" s="25" t="s">
        <v>9</v>
      </c>
      <c r="D41" s="24" t="s">
        <v>21</v>
      </c>
      <c r="E41" s="61" t="s">
        <v>69</v>
      </c>
      <c r="F41" s="20">
        <v>30</v>
      </c>
    </row>
    <row r="42" spans="1:6" s="10" customFormat="1" ht="32.25" customHeight="1">
      <c r="A42" s="18" t="s">
        <v>77</v>
      </c>
      <c r="B42" s="13" t="s">
        <v>42</v>
      </c>
      <c r="C42" s="13"/>
      <c r="D42" s="14"/>
      <c r="E42" s="46" t="s">
        <v>119</v>
      </c>
      <c r="F42" s="34">
        <v>152.1</v>
      </c>
    </row>
    <row r="43" spans="1:6" s="10" customFormat="1" ht="56.25" customHeight="1">
      <c r="A43" s="21" t="s">
        <v>16</v>
      </c>
      <c r="B43" s="14" t="s">
        <v>42</v>
      </c>
      <c r="C43" s="13" t="s">
        <v>8</v>
      </c>
      <c r="D43" s="14" t="s">
        <v>23</v>
      </c>
      <c r="E43" s="46" t="s">
        <v>78</v>
      </c>
      <c r="F43" s="20">
        <v>146.9</v>
      </c>
    </row>
    <row r="44" spans="1:6" s="10" customFormat="1" ht="31.5" customHeight="1">
      <c r="A44" s="26" t="s">
        <v>18</v>
      </c>
      <c r="B44" s="14" t="s">
        <v>42</v>
      </c>
      <c r="C44" s="13" t="s">
        <v>9</v>
      </c>
      <c r="D44" s="14" t="s">
        <v>23</v>
      </c>
      <c r="E44" s="46" t="s">
        <v>118</v>
      </c>
      <c r="F44" s="20">
        <v>5.2</v>
      </c>
    </row>
    <row r="45" spans="1:6" s="10" customFormat="1" ht="29.25" customHeight="1">
      <c r="A45" s="18" t="s">
        <v>79</v>
      </c>
      <c r="B45" s="13" t="s">
        <v>43</v>
      </c>
      <c r="C45" s="13"/>
      <c r="D45" s="14"/>
      <c r="E45" s="48" t="s">
        <v>56</v>
      </c>
      <c r="F45" s="42">
        <v>4.7</v>
      </c>
    </row>
    <row r="46" spans="1:6" s="10" customFormat="1" ht="19.5" customHeight="1">
      <c r="A46" s="26" t="s">
        <v>19</v>
      </c>
      <c r="B46" s="14" t="s">
        <v>43</v>
      </c>
      <c r="C46" s="13" t="s">
        <v>10</v>
      </c>
      <c r="D46" s="14" t="s">
        <v>32</v>
      </c>
      <c r="E46" s="46" t="s">
        <v>56</v>
      </c>
      <c r="F46" s="20">
        <v>4.7</v>
      </c>
    </row>
    <row r="47" spans="1:6" s="10" customFormat="1" ht="25.5" customHeight="1">
      <c r="A47" s="18" t="s">
        <v>80</v>
      </c>
      <c r="B47" s="13" t="s">
        <v>112</v>
      </c>
      <c r="C47" s="13"/>
      <c r="D47" s="14"/>
      <c r="E47" s="46" t="s">
        <v>57</v>
      </c>
      <c r="F47" s="34">
        <v>59.7</v>
      </c>
    </row>
    <row r="48" spans="1:6" s="10" customFormat="1" ht="25.5" customHeight="1">
      <c r="A48" s="26" t="s">
        <v>18</v>
      </c>
      <c r="B48" s="14" t="s">
        <v>112</v>
      </c>
      <c r="C48" s="13" t="s">
        <v>9</v>
      </c>
      <c r="D48" s="14" t="s">
        <v>32</v>
      </c>
      <c r="E48" s="46" t="s">
        <v>57</v>
      </c>
      <c r="F48" s="34">
        <v>59.7</v>
      </c>
    </row>
    <row r="49" spans="1:6" s="10" customFormat="1" ht="25.5" customHeight="1">
      <c r="A49" s="18" t="s">
        <v>81</v>
      </c>
      <c r="B49" s="14" t="s">
        <v>113</v>
      </c>
      <c r="C49" s="13"/>
      <c r="D49" s="14"/>
      <c r="E49" s="46" t="s">
        <v>84</v>
      </c>
      <c r="F49" s="34">
        <v>56</v>
      </c>
    </row>
    <row r="50" spans="1:6" s="10" customFormat="1" ht="25.5" customHeight="1">
      <c r="A50" s="26" t="s">
        <v>18</v>
      </c>
      <c r="B50" s="14" t="s">
        <v>113</v>
      </c>
      <c r="C50" s="13" t="s">
        <v>9</v>
      </c>
      <c r="D50" s="14" t="s">
        <v>82</v>
      </c>
      <c r="E50" s="46" t="s">
        <v>83</v>
      </c>
      <c r="F50" s="34">
        <v>9.5</v>
      </c>
    </row>
    <row r="51" spans="1:6" s="10" customFormat="1" ht="18.75" customHeight="1">
      <c r="A51" s="26" t="s">
        <v>19</v>
      </c>
      <c r="B51" s="14" t="s">
        <v>113</v>
      </c>
      <c r="C51" s="13" t="s">
        <v>10</v>
      </c>
      <c r="D51" s="14" t="s">
        <v>82</v>
      </c>
      <c r="E51" s="46" t="s">
        <v>85</v>
      </c>
      <c r="F51" s="34">
        <v>46.5</v>
      </c>
    </row>
    <row r="52" spans="1:6" s="10" customFormat="1" ht="18" customHeight="1">
      <c r="A52" s="18" t="s">
        <v>86</v>
      </c>
      <c r="B52" s="13" t="s">
        <v>44</v>
      </c>
      <c r="C52" s="13"/>
      <c r="D52" s="14"/>
      <c r="E52" s="46" t="s">
        <v>107</v>
      </c>
      <c r="F52" s="20">
        <v>691.7</v>
      </c>
    </row>
    <row r="53" spans="1:6" s="10" customFormat="1" ht="25.5" customHeight="1">
      <c r="A53" s="26" t="s">
        <v>18</v>
      </c>
      <c r="B53" s="14" t="s">
        <v>44</v>
      </c>
      <c r="C53" s="13" t="s">
        <v>9</v>
      </c>
      <c r="D53" s="14" t="s">
        <v>25</v>
      </c>
      <c r="E53" s="46" t="s">
        <v>107</v>
      </c>
      <c r="F53" s="34">
        <v>691.7</v>
      </c>
    </row>
    <row r="54" spans="1:6" s="10" customFormat="1" ht="16.5" customHeight="1">
      <c r="A54" s="18" t="s">
        <v>87</v>
      </c>
      <c r="B54" s="13" t="s">
        <v>45</v>
      </c>
      <c r="C54" s="13"/>
      <c r="D54" s="14"/>
      <c r="E54" s="46" t="s">
        <v>54</v>
      </c>
      <c r="F54" s="20">
        <v>30</v>
      </c>
    </row>
    <row r="55" spans="1:6" s="10" customFormat="1" ht="25.5" customHeight="1">
      <c r="A55" s="26" t="s">
        <v>18</v>
      </c>
      <c r="B55" s="14" t="s">
        <v>45</v>
      </c>
      <c r="C55" s="13" t="s">
        <v>9</v>
      </c>
      <c r="D55" s="14" t="s">
        <v>25</v>
      </c>
      <c r="E55" s="46" t="s">
        <v>54</v>
      </c>
      <c r="F55" s="34">
        <v>30</v>
      </c>
    </row>
    <row r="56" spans="1:6" s="10" customFormat="1" ht="18.75" customHeight="1">
      <c r="A56" s="18" t="s">
        <v>88</v>
      </c>
      <c r="B56" s="13" t="s">
        <v>46</v>
      </c>
      <c r="C56" s="13"/>
      <c r="D56" s="14"/>
      <c r="E56" s="46" t="s">
        <v>121</v>
      </c>
      <c r="F56" s="20">
        <v>152.9</v>
      </c>
    </row>
    <row r="57" spans="1:6" s="10" customFormat="1" ht="25.5" customHeight="1">
      <c r="A57" s="26" t="s">
        <v>18</v>
      </c>
      <c r="B57" s="14" t="s">
        <v>46</v>
      </c>
      <c r="C57" s="13" t="s">
        <v>9</v>
      </c>
      <c r="D57" s="14" t="s">
        <v>25</v>
      </c>
      <c r="E57" s="46" t="s">
        <v>120</v>
      </c>
      <c r="F57" s="34">
        <v>133.5</v>
      </c>
    </row>
    <row r="58" spans="1:6" s="10" customFormat="1" ht="16.5" customHeight="1">
      <c r="A58" s="26" t="s">
        <v>19</v>
      </c>
      <c r="B58" s="14" t="s">
        <v>46</v>
      </c>
      <c r="C58" s="13" t="s">
        <v>10</v>
      </c>
      <c r="D58" s="14" t="s">
        <v>25</v>
      </c>
      <c r="E58" s="46" t="s">
        <v>58</v>
      </c>
      <c r="F58" s="20">
        <v>19.4</v>
      </c>
    </row>
    <row r="59" spans="1:6" s="10" customFormat="1" ht="28.5" customHeight="1">
      <c r="A59" s="18" t="s">
        <v>99</v>
      </c>
      <c r="B59" s="13" t="s">
        <v>100</v>
      </c>
      <c r="C59" s="13"/>
      <c r="D59" s="14"/>
      <c r="E59" s="46" t="s">
        <v>102</v>
      </c>
      <c r="F59" s="20">
        <v>20</v>
      </c>
    </row>
    <row r="60" spans="1:6" s="10" customFormat="1" ht="16.5" customHeight="1">
      <c r="A60" s="26" t="s">
        <v>18</v>
      </c>
      <c r="B60" s="14" t="s">
        <v>100</v>
      </c>
      <c r="C60" s="13" t="s">
        <v>9</v>
      </c>
      <c r="D60" s="14" t="s">
        <v>101</v>
      </c>
      <c r="E60" s="46" t="s">
        <v>102</v>
      </c>
      <c r="F60" s="20">
        <v>20</v>
      </c>
    </row>
    <row r="61" spans="1:6" ht="85.5" customHeight="1">
      <c r="A61" s="64" t="s">
        <v>116</v>
      </c>
      <c r="B61" s="25" t="s">
        <v>47</v>
      </c>
      <c r="C61" s="13"/>
      <c r="D61" s="14"/>
      <c r="E61" s="46" t="s">
        <v>89</v>
      </c>
      <c r="F61" s="20">
        <v>33.3</v>
      </c>
    </row>
    <row r="62" spans="1:6" ht="67.5">
      <c r="A62" s="21" t="s">
        <v>16</v>
      </c>
      <c r="B62" s="24" t="s">
        <v>47</v>
      </c>
      <c r="C62" s="13" t="s">
        <v>8</v>
      </c>
      <c r="D62" s="14" t="s">
        <v>26</v>
      </c>
      <c r="E62" s="46" t="s">
        <v>89</v>
      </c>
      <c r="F62" s="20">
        <v>33.3</v>
      </c>
    </row>
    <row r="63" spans="1:6" ht="29.25" customHeight="1">
      <c r="A63" s="18" t="s">
        <v>111</v>
      </c>
      <c r="B63" s="13" t="s">
        <v>48</v>
      </c>
      <c r="C63" s="13"/>
      <c r="D63" s="14"/>
      <c r="E63" s="46" t="s">
        <v>103</v>
      </c>
      <c r="F63" s="20">
        <v>593.4</v>
      </c>
    </row>
    <row r="64" spans="1:6" ht="67.5">
      <c r="A64" s="21" t="s">
        <v>16</v>
      </c>
      <c r="B64" s="14" t="s">
        <v>49</v>
      </c>
      <c r="C64" s="13" t="s">
        <v>8</v>
      </c>
      <c r="D64" s="14" t="s">
        <v>29</v>
      </c>
      <c r="E64" s="36" t="s">
        <v>90</v>
      </c>
      <c r="F64" s="49">
        <v>546.7</v>
      </c>
    </row>
    <row r="65" spans="1:6" ht="27">
      <c r="A65" s="26" t="s">
        <v>18</v>
      </c>
      <c r="B65" s="14" t="s">
        <v>49</v>
      </c>
      <c r="C65" s="13" t="s">
        <v>9</v>
      </c>
      <c r="D65" s="14" t="s">
        <v>29</v>
      </c>
      <c r="E65" s="36" t="s">
        <v>91</v>
      </c>
      <c r="F65" s="50">
        <v>46.2</v>
      </c>
    </row>
    <row r="66" spans="1:6" ht="31.5" customHeight="1">
      <c r="A66" s="18" t="s">
        <v>92</v>
      </c>
      <c r="B66" s="25" t="s">
        <v>93</v>
      </c>
      <c r="C66" s="13"/>
      <c r="D66" s="14"/>
      <c r="E66" s="51">
        <v>48</v>
      </c>
      <c r="F66" s="51">
        <v>48</v>
      </c>
    </row>
    <row r="67" spans="1:6" ht="15">
      <c r="A67" s="26" t="s">
        <v>28</v>
      </c>
      <c r="B67" s="24" t="s">
        <v>93</v>
      </c>
      <c r="C67" s="13" t="s">
        <v>0</v>
      </c>
      <c r="D67" s="14" t="s">
        <v>33</v>
      </c>
      <c r="E67" s="52">
        <v>48</v>
      </c>
      <c r="F67" s="52">
        <v>48</v>
      </c>
    </row>
    <row r="68" spans="1:6" ht="27">
      <c r="A68" s="58" t="s">
        <v>94</v>
      </c>
      <c r="B68" s="25" t="s">
        <v>95</v>
      </c>
      <c r="C68" s="13"/>
      <c r="D68" s="14"/>
      <c r="E68" s="36" t="s">
        <v>0</v>
      </c>
      <c r="F68" s="43">
        <v>0</v>
      </c>
    </row>
    <row r="69" spans="1:6" ht="27">
      <c r="A69" s="26" t="s">
        <v>18</v>
      </c>
      <c r="B69" s="24" t="s">
        <v>95</v>
      </c>
      <c r="C69" s="13" t="s">
        <v>9</v>
      </c>
      <c r="D69" s="14" t="s">
        <v>96</v>
      </c>
      <c r="E69" s="36" t="s">
        <v>0</v>
      </c>
      <c r="F69" s="44">
        <v>0</v>
      </c>
    </row>
    <row r="70" spans="1:6" ht="15">
      <c r="A70" s="31" t="s">
        <v>31</v>
      </c>
      <c r="B70" s="13"/>
      <c r="C70" s="13"/>
      <c r="D70" s="25"/>
      <c r="E70" s="32">
        <f>E14+E23</f>
        <v>6687.9</v>
      </c>
      <c r="F70" s="32">
        <f>F14+F23</f>
        <v>6521.299999999999</v>
      </c>
    </row>
  </sheetData>
  <sheetProtection/>
  <mergeCells count="12">
    <mergeCell ref="A10:F10"/>
    <mergeCell ref="A12:A13"/>
    <mergeCell ref="B12:D12"/>
    <mergeCell ref="F12:F13"/>
    <mergeCell ref="A8:F8"/>
    <mergeCell ref="E12:E13"/>
    <mergeCell ref="D1:F1"/>
    <mergeCell ref="D2:F2"/>
    <mergeCell ref="D3:F3"/>
    <mergeCell ref="D4:F4"/>
    <mergeCell ref="A7:F7"/>
    <mergeCell ref="A9:F9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8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Пудов В.И.</cp:lastModifiedBy>
  <cp:lastPrinted>2015-12-10T06:39:20Z</cp:lastPrinted>
  <dcterms:created xsi:type="dcterms:W3CDTF">2012-10-23T14:02:40Z</dcterms:created>
  <dcterms:modified xsi:type="dcterms:W3CDTF">2017-01-26T07:02:55Z</dcterms:modified>
  <cp:category/>
  <cp:version/>
  <cp:contentType/>
  <cp:contentStatus/>
</cp:coreProperties>
</file>